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320" windowHeight="15480"/>
  </bookViews>
  <sheets>
    <sheet name="Egresos Total a 2019" sheetId="1" r:id="rId1"/>
  </sheets>
  <definedNames>
    <definedName name="_xlnm.Print_Area" localSheetId="0">'Egresos Total a 2019'!$A$1:$J$31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/>
  <c r="L19"/>
  <c r="L14"/>
  <c r="L9"/>
  <c r="L21" l="1"/>
  <c r="L8"/>
  <c r="K27"/>
  <c r="K19"/>
  <c r="K14"/>
  <c r="K9"/>
  <c r="K8" l="1"/>
  <c r="K21"/>
  <c r="J27"/>
  <c r="I9"/>
  <c r="I8" s="1"/>
  <c r="I14"/>
  <c r="I19"/>
  <c r="I21" s="1"/>
  <c r="J19"/>
  <c r="J14"/>
  <c r="J21" s="1"/>
  <c r="J9"/>
  <c r="I27"/>
  <c r="H27"/>
  <c r="G27"/>
  <c r="F27"/>
  <c r="E27"/>
  <c r="D27"/>
  <c r="C27"/>
  <c r="H19"/>
  <c r="G19"/>
  <c r="F19"/>
  <c r="F14"/>
  <c r="F21" s="1"/>
  <c r="F9"/>
  <c r="E19"/>
  <c r="E14"/>
  <c r="E21" s="1"/>
  <c r="E9"/>
  <c r="D19"/>
  <c r="H14"/>
  <c r="H9"/>
  <c r="G14"/>
  <c r="G9"/>
  <c r="D14"/>
  <c r="D9"/>
  <c r="G8"/>
  <c r="J8"/>
  <c r="G21" l="1"/>
  <c r="F8"/>
  <c r="D8"/>
  <c r="H21"/>
  <c r="E8"/>
  <c r="H8"/>
  <c r="D21"/>
</calcChain>
</file>

<file path=xl/sharedStrings.xml><?xml version="1.0" encoding="utf-8"?>
<sst xmlns="http://schemas.openxmlformats.org/spreadsheetml/2006/main" count="28" uniqueCount="28">
  <si>
    <t>H. AYUNTAMIENTO DE PUEBLA</t>
  </si>
  <si>
    <t>TESORERIA MUNICIPAL</t>
  </si>
  <si>
    <t>ESTADÍSTICA FISCAL DEL GASTO O EGRESOS</t>
  </si>
  <si>
    <t>TOTAL Y FEDERALIZADO DEL MUNICIPIO DE PUEBLA, PUEBLA</t>
  </si>
  <si>
    <t>Desglose del gasto por capítulo</t>
  </si>
  <si>
    <t>GASTO PROGRAMABLE (I+II)</t>
  </si>
  <si>
    <t>I.- GASTO CORRIENTE</t>
  </si>
  <si>
    <t>1000 SERVICIOS PERSONALES</t>
  </si>
  <si>
    <t>2000 MATERIALES Y SUMINISTROS</t>
  </si>
  <si>
    <t>3000 SERVICIOS GENERALES</t>
  </si>
  <si>
    <t>4000 TRANSFERENCIAS, SUBSIDIOS Y OTRAS AYUDAS</t>
  </si>
  <si>
    <t>II.- GASTO DE CAPITAL</t>
  </si>
  <si>
    <t>5000 BIENES MUEBLES INMUEBLES E INTANGIBLES</t>
  </si>
  <si>
    <t>6000 INVERSIÓN PÚBLICA</t>
  </si>
  <si>
    <t>7000 INVERSIONES FINANCIERAS Y OTRAS PROVISIONES</t>
  </si>
  <si>
    <t>8000 PARTICIPACIONES Y APORTACIONES</t>
  </si>
  <si>
    <t>GASTO NO PROGRAMABLE</t>
  </si>
  <si>
    <t>9000 DEUDA PÚBLICA</t>
  </si>
  <si>
    <t>GASTO TOTAL ANUAL</t>
  </si>
  <si>
    <t>Gasto Federalizado</t>
  </si>
  <si>
    <t>FISM-DF</t>
  </si>
  <si>
    <t>FORTAMUN-DF</t>
  </si>
  <si>
    <t>TOTAL</t>
  </si>
  <si>
    <t xml:space="preserve">Nota: La información proporcionada con respecto al FISM y FORTAMUN del ejercicio 2010, se elaboró con la información reportada en el Sistema de Formato Único (PASH).
</t>
  </si>
  <si>
    <t xml:space="preserve">Respecto a las cifras del año 2015, estas coinciden con la información publicada en el DOF. </t>
  </si>
  <si>
    <t xml:space="preserve">En las cifras de Gasto federalizado del FISM y FORTAMUN se incluyen recursos del ramo 33 de ejercicios anteriores ejercidos durante el año fiscal reportado. </t>
  </si>
  <si>
    <t>El monto del Fortamun no incluye la coparticipación.</t>
  </si>
  <si>
    <t>Fuente: Tesorería Municipal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</si>
</sst>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dobe Caslon Pro"/>
      <family val="1"/>
    </font>
    <font>
      <sz val="10"/>
      <name val="Adobe Caslon Pro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6" fillId="0" borderId="0" xfId="0" applyFont="1"/>
    <xf numFmtId="43" fontId="8" fillId="0" borderId="2" xfId="0" applyNumberFormat="1" applyFont="1" applyBorder="1"/>
    <xf numFmtId="43" fontId="8" fillId="0" borderId="2" xfId="2" applyFont="1" applyBorder="1"/>
    <xf numFmtId="43" fontId="5" fillId="0" borderId="2" xfId="2" applyBorder="1"/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0" borderId="2" xfId="0" applyBorder="1"/>
    <xf numFmtId="43" fontId="8" fillId="0" borderId="4" xfId="0" applyNumberFormat="1" applyFont="1" applyBorder="1"/>
    <xf numFmtId="43" fontId="8" fillId="0" borderId="4" xfId="2" applyFont="1" applyBorder="1"/>
    <xf numFmtId="0" fontId="0" fillId="0" borderId="5" xfId="0" applyBorder="1"/>
    <xf numFmtId="43" fontId="1" fillId="0" borderId="2" xfId="3" applyFont="1" applyBorder="1"/>
    <xf numFmtId="43" fontId="5" fillId="0" borderId="7" xfId="2" applyBorder="1"/>
    <xf numFmtId="43" fontId="2" fillId="0" borderId="8" xfId="3" applyFont="1" applyBorder="1"/>
    <xf numFmtId="43" fontId="8" fillId="0" borderId="9" xfId="2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vertical="justify" wrapText="1"/>
    </xf>
    <xf numFmtId="0" fontId="10" fillId="0" borderId="0" xfId="0" applyFont="1" applyAlignment="1">
      <alignment vertical="justify"/>
    </xf>
    <xf numFmtId="4" fontId="0" fillId="0" borderId="0" xfId="0" applyNumberFormat="1"/>
    <xf numFmtId="43" fontId="5" fillId="0" borderId="0" xfId="2" applyFill="1" applyBorder="1"/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2" borderId="6" xfId="0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12">
    <cellStyle name="Euro" xfId="1"/>
    <cellStyle name="Millares" xfId="2" builtinId="3"/>
    <cellStyle name="Millares 11" xfId="3"/>
    <cellStyle name="Millares 2 2" xfId="4"/>
    <cellStyle name="Millares 3" xfId="5"/>
    <cellStyle name="Normal" xfId="0" builtinId="0"/>
    <cellStyle name="Normal 2" xfId="6"/>
    <cellStyle name="Normal 2 2" xfId="7"/>
    <cellStyle name="Normal 2 3" xfId="8"/>
    <cellStyle name="Normal 3" xfId="9"/>
    <cellStyle name="Normal 4" xfId="10"/>
    <cellStyle name="Normal 7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128985</xdr:colOff>
      <xdr:row>0</xdr:row>
      <xdr:rowOff>0</xdr:rowOff>
    </xdr:from>
    <xdr:to>
      <xdr:col>1</xdr:col>
      <xdr:colOff>33736</xdr:colOff>
      <xdr:row>4</xdr:row>
      <xdr:rowOff>18698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85" y="0"/>
          <a:ext cx="1442642" cy="852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M34"/>
  <sheetViews>
    <sheetView tabSelected="1" zoomScale="96" zoomScaleNormal="96" workbookViewId="0">
      <selection activeCell="A5" sqref="A5"/>
    </sheetView>
  </sheetViews>
  <sheetFormatPr baseColWidth="10" defaultColWidth="11.42578125" defaultRowHeight="15"/>
  <cols>
    <col min="1" max="1" width="23" customWidth="1"/>
    <col min="2" max="2" width="22.140625" customWidth="1"/>
    <col min="3" max="3" width="17.28515625" customWidth="1"/>
    <col min="4" max="4" width="16.85546875" customWidth="1"/>
    <col min="5" max="9" width="16.85546875" bestFit="1" customWidth="1"/>
    <col min="10" max="11" width="17.28515625" bestFit="1" customWidth="1"/>
    <col min="12" max="12" width="18.28515625" customWidth="1"/>
    <col min="13" max="13" width="21" customWidth="1"/>
  </cols>
  <sheetData>
    <row r="1" spans="1:13" ht="16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1"/>
    </row>
    <row r="2" spans="1:13" ht="16.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3" ht="16.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3" ht="16.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1"/>
    </row>
    <row r="5" spans="1:13" ht="15.75" thickBot="1"/>
    <row r="6" spans="1:13" ht="15" customHeight="1">
      <c r="A6" s="45" t="s">
        <v>4</v>
      </c>
      <c r="B6" s="46"/>
      <c r="C6" s="21"/>
      <c r="D6" s="22"/>
      <c r="E6" s="22"/>
      <c r="F6" s="22"/>
      <c r="G6" s="22"/>
      <c r="H6" s="22"/>
      <c r="I6" s="22"/>
      <c r="J6" s="22"/>
      <c r="K6" s="22"/>
      <c r="L6" s="22"/>
    </row>
    <row r="7" spans="1:13">
      <c r="A7" s="47"/>
      <c r="B7" s="48"/>
      <c r="C7" s="23">
        <v>2010</v>
      </c>
      <c r="D7" s="24">
        <v>2011</v>
      </c>
      <c r="E7" s="24">
        <v>2012</v>
      </c>
      <c r="F7" s="24">
        <v>2013</v>
      </c>
      <c r="G7" s="24">
        <v>2014</v>
      </c>
      <c r="H7" s="24">
        <v>2015</v>
      </c>
      <c r="I7" s="24">
        <v>2016</v>
      </c>
      <c r="J7" s="24">
        <v>2017</v>
      </c>
      <c r="K7" s="24">
        <v>2018</v>
      </c>
      <c r="L7" s="24">
        <v>2019</v>
      </c>
    </row>
    <row r="8" spans="1:13">
      <c r="A8" s="43" t="s">
        <v>5</v>
      </c>
      <c r="B8" s="44"/>
      <c r="C8" s="2">
        <v>3458068010.6799998</v>
      </c>
      <c r="D8" s="2">
        <f t="shared" ref="D8:H8" si="0">D9+D14</f>
        <v>3117428322.1799998</v>
      </c>
      <c r="E8" s="3">
        <f t="shared" si="0"/>
        <v>4024809136.02</v>
      </c>
      <c r="F8" s="3">
        <f t="shared" si="0"/>
        <v>3807026295.1100001</v>
      </c>
      <c r="G8" s="3">
        <f t="shared" si="0"/>
        <v>4423141373.7200003</v>
      </c>
      <c r="H8" s="3">
        <f t="shared" si="0"/>
        <v>4962873882.7999992</v>
      </c>
      <c r="I8" s="3">
        <f>I9+I14</f>
        <v>4994710586.5199995</v>
      </c>
      <c r="J8" s="3">
        <f>J9+J14</f>
        <v>5409700624.0900002</v>
      </c>
      <c r="K8" s="3">
        <f>K9+K14</f>
        <v>5694465157.2800007</v>
      </c>
      <c r="L8" s="3">
        <f>L9+L14</f>
        <v>5654339266.4700003</v>
      </c>
    </row>
    <row r="9" spans="1:13">
      <c r="A9" s="43" t="s">
        <v>6</v>
      </c>
      <c r="B9" s="44"/>
      <c r="C9" s="2">
        <v>2201313359.5599999</v>
      </c>
      <c r="D9" s="2">
        <f t="shared" ref="D9:J9" si="1">SUM(D10:D13)</f>
        <v>2398417202.23</v>
      </c>
      <c r="E9" s="3">
        <f t="shared" si="1"/>
        <v>3006731882</v>
      </c>
      <c r="F9" s="3">
        <f t="shared" si="1"/>
        <v>2914685047.7600002</v>
      </c>
      <c r="G9" s="3">
        <f t="shared" si="1"/>
        <v>3686083177.3499999</v>
      </c>
      <c r="H9" s="3">
        <f t="shared" si="1"/>
        <v>3932137636.4799995</v>
      </c>
      <c r="I9" s="3">
        <f t="shared" si="1"/>
        <v>4074189624.6499996</v>
      </c>
      <c r="J9" s="3">
        <f t="shared" si="1"/>
        <v>4092900834.0700002</v>
      </c>
      <c r="K9" s="3">
        <f t="shared" ref="K9:L9" si="2">SUM(K10:K13)</f>
        <v>4244221257.8200006</v>
      </c>
      <c r="L9" s="3">
        <f t="shared" si="2"/>
        <v>4291923946.52</v>
      </c>
      <c r="M9" s="19"/>
    </row>
    <row r="10" spans="1:13">
      <c r="A10" s="35" t="s">
        <v>7</v>
      </c>
      <c r="B10" s="36"/>
      <c r="C10" s="4">
        <v>865635520.26999998</v>
      </c>
      <c r="D10" s="4">
        <v>969581462.53999996</v>
      </c>
      <c r="E10" s="4">
        <v>1161812730.23</v>
      </c>
      <c r="F10" s="4">
        <v>1214472531.9300001</v>
      </c>
      <c r="G10" s="4">
        <v>1344100278.3800001</v>
      </c>
      <c r="H10" s="4">
        <v>1327956915.3699999</v>
      </c>
      <c r="I10" s="4">
        <v>1402936731.98</v>
      </c>
      <c r="J10" s="4">
        <v>1441920641.6800001</v>
      </c>
      <c r="K10" s="4">
        <v>1581919326.97</v>
      </c>
      <c r="L10" s="4">
        <v>1654230704.8199999</v>
      </c>
      <c r="M10" s="19"/>
    </row>
    <row r="11" spans="1:13">
      <c r="A11" s="35" t="s">
        <v>8</v>
      </c>
      <c r="B11" s="36"/>
      <c r="C11" s="4">
        <v>123493968.24000001</v>
      </c>
      <c r="D11" s="4">
        <v>140770266.56999999</v>
      </c>
      <c r="E11" s="4">
        <v>256224186.41999999</v>
      </c>
      <c r="F11" s="4">
        <v>161645051.28999999</v>
      </c>
      <c r="G11" s="4">
        <v>208630081.09999999</v>
      </c>
      <c r="H11" s="4">
        <v>209118242.06</v>
      </c>
      <c r="I11" s="4">
        <v>210581266.71000001</v>
      </c>
      <c r="J11" s="4">
        <v>219884599.25999999</v>
      </c>
      <c r="K11" s="4">
        <v>267766388.12</v>
      </c>
      <c r="L11" s="4">
        <v>315216824.26999998</v>
      </c>
      <c r="M11" s="19"/>
    </row>
    <row r="12" spans="1:13">
      <c r="A12" s="35" t="s">
        <v>9</v>
      </c>
      <c r="B12" s="36"/>
      <c r="C12" s="4">
        <v>686847146.64999998</v>
      </c>
      <c r="D12" s="4">
        <v>625265356.90999997</v>
      </c>
      <c r="E12" s="4">
        <v>920365286.11000001</v>
      </c>
      <c r="F12" s="4">
        <v>876749204.70000005</v>
      </c>
      <c r="G12" s="4">
        <v>1043128664.75</v>
      </c>
      <c r="H12" s="4">
        <v>1165665994.55</v>
      </c>
      <c r="I12" s="4">
        <v>1180669436.9300001</v>
      </c>
      <c r="J12" s="4">
        <v>1256393115.3599999</v>
      </c>
      <c r="K12" s="4">
        <v>1358530734.8900001</v>
      </c>
      <c r="L12" s="4">
        <v>1293106443.29</v>
      </c>
      <c r="M12" s="19"/>
    </row>
    <row r="13" spans="1:13">
      <c r="A13" s="35" t="s">
        <v>10</v>
      </c>
      <c r="B13" s="36"/>
      <c r="C13" s="4">
        <v>525336724.39999998</v>
      </c>
      <c r="D13" s="4">
        <v>662800116.21000004</v>
      </c>
      <c r="E13" s="4">
        <v>668329679.24000001</v>
      </c>
      <c r="F13" s="4">
        <v>661818259.84000003</v>
      </c>
      <c r="G13" s="4">
        <v>1090224153.1199999</v>
      </c>
      <c r="H13" s="4">
        <v>1229396484.5</v>
      </c>
      <c r="I13" s="4">
        <v>1280002189.03</v>
      </c>
      <c r="J13" s="4">
        <v>1174702477.77</v>
      </c>
      <c r="K13" s="4">
        <v>1036004807.84</v>
      </c>
      <c r="L13" s="4">
        <v>1029369974.14</v>
      </c>
    </row>
    <row r="14" spans="1:13">
      <c r="A14" s="43" t="s">
        <v>11</v>
      </c>
      <c r="B14" s="44"/>
      <c r="C14" s="2">
        <v>1256754651.1199999</v>
      </c>
      <c r="D14" s="2">
        <f t="shared" ref="D14:J14" si="3">SUM(D15:D18)</f>
        <v>719011119.94999993</v>
      </c>
      <c r="E14" s="3">
        <f t="shared" si="3"/>
        <v>1018077254.02</v>
      </c>
      <c r="F14" s="3">
        <f t="shared" si="3"/>
        <v>892341247.3499999</v>
      </c>
      <c r="G14" s="3">
        <f t="shared" si="3"/>
        <v>737058196.37</v>
      </c>
      <c r="H14" s="3">
        <f t="shared" si="3"/>
        <v>1030736246.3200001</v>
      </c>
      <c r="I14" s="3">
        <f t="shared" si="3"/>
        <v>920520961.87</v>
      </c>
      <c r="J14" s="3">
        <f t="shared" si="3"/>
        <v>1316799790.02</v>
      </c>
      <c r="K14" s="3">
        <f t="shared" ref="K14:L14" si="4">SUM(K15:K18)</f>
        <v>1450243899.4599998</v>
      </c>
      <c r="L14" s="3">
        <f t="shared" si="4"/>
        <v>1362415319.95</v>
      </c>
      <c r="M14" s="19"/>
    </row>
    <row r="15" spans="1:13">
      <c r="A15" s="35" t="s">
        <v>12</v>
      </c>
      <c r="B15" s="36"/>
      <c r="C15" s="4">
        <v>501236584</v>
      </c>
      <c r="D15" s="4">
        <v>81571167.290000007</v>
      </c>
      <c r="E15" s="4">
        <v>216887464.55000001</v>
      </c>
      <c r="F15" s="4">
        <v>69262740.769999996</v>
      </c>
      <c r="G15" s="4">
        <v>131236251.55</v>
      </c>
      <c r="H15" s="4">
        <v>97764891.680000007</v>
      </c>
      <c r="I15" s="4">
        <v>45739690.840000004</v>
      </c>
      <c r="J15" s="4">
        <v>200573266.5</v>
      </c>
      <c r="K15" s="4">
        <v>227362086.59999999</v>
      </c>
      <c r="L15" s="4">
        <v>293225410.88</v>
      </c>
    </row>
    <row r="16" spans="1:13">
      <c r="A16" s="35" t="s">
        <v>13</v>
      </c>
      <c r="B16" s="36"/>
      <c r="C16" s="4">
        <v>755518067.12</v>
      </c>
      <c r="D16" s="4">
        <v>637439952.65999997</v>
      </c>
      <c r="E16" s="4">
        <v>801189789.47000003</v>
      </c>
      <c r="F16" s="4">
        <v>755655330.26999998</v>
      </c>
      <c r="G16" s="4">
        <v>599920394.24000001</v>
      </c>
      <c r="H16" s="4">
        <v>923639544.52999997</v>
      </c>
      <c r="I16" s="4">
        <v>819165078.21000004</v>
      </c>
      <c r="J16" s="4">
        <v>918770158.00999999</v>
      </c>
      <c r="K16" s="4">
        <v>965717146.03999996</v>
      </c>
      <c r="L16" s="4">
        <v>531025292.47000003</v>
      </c>
      <c r="M16" s="20"/>
    </row>
    <row r="17" spans="1:13">
      <c r="A17" s="5" t="s">
        <v>14</v>
      </c>
      <c r="B17" s="6"/>
      <c r="C17" s="6"/>
      <c r="D17" s="4"/>
      <c r="E17" s="4"/>
      <c r="F17" s="4"/>
      <c r="G17" s="4"/>
      <c r="H17" s="4"/>
      <c r="I17" s="4">
        <v>42352733.890000001</v>
      </c>
      <c r="J17" s="4">
        <v>184867216.06</v>
      </c>
      <c r="K17" s="4">
        <v>249649666.81999999</v>
      </c>
      <c r="L17" s="4">
        <v>533220159.68000001</v>
      </c>
      <c r="M17" s="19"/>
    </row>
    <row r="18" spans="1:13">
      <c r="A18" s="35" t="s">
        <v>15</v>
      </c>
      <c r="B18" s="36"/>
      <c r="C18" s="6"/>
      <c r="D18" s="7"/>
      <c r="E18" s="4"/>
      <c r="F18" s="4">
        <v>67423176.310000002</v>
      </c>
      <c r="G18" s="4">
        <v>5901550.5800000001</v>
      </c>
      <c r="H18" s="4">
        <v>9331810.1099999994</v>
      </c>
      <c r="I18" s="4">
        <v>13263458.93</v>
      </c>
      <c r="J18" s="4">
        <v>12589149.449999999</v>
      </c>
      <c r="K18" s="4">
        <v>7515000</v>
      </c>
      <c r="L18" s="4">
        <v>4944456.92</v>
      </c>
    </row>
    <row r="19" spans="1:13">
      <c r="A19" s="43" t="s">
        <v>16</v>
      </c>
      <c r="B19" s="44"/>
      <c r="C19" s="2">
        <v>167914396.94</v>
      </c>
      <c r="D19" s="2">
        <f t="shared" ref="D19:L19" si="5">SUM(D20)</f>
        <v>40191888.409999996</v>
      </c>
      <c r="E19" s="3">
        <f t="shared" si="5"/>
        <v>175822221.72999999</v>
      </c>
      <c r="F19" s="3">
        <f t="shared" si="5"/>
        <v>166478391.84</v>
      </c>
      <c r="G19" s="3">
        <f t="shared" si="5"/>
        <v>60573888.200000003</v>
      </c>
      <c r="H19" s="3">
        <f t="shared" si="5"/>
        <v>167576141.72</v>
      </c>
      <c r="I19" s="3">
        <f t="shared" si="5"/>
        <v>69930896.560000002</v>
      </c>
      <c r="J19" s="3">
        <f t="shared" si="5"/>
        <v>235578404.99000001</v>
      </c>
      <c r="K19" s="3">
        <f t="shared" si="5"/>
        <v>426673956.95999998</v>
      </c>
      <c r="L19" s="3">
        <f t="shared" si="5"/>
        <v>127022978.5</v>
      </c>
    </row>
    <row r="20" spans="1:13">
      <c r="A20" s="35" t="s">
        <v>17</v>
      </c>
      <c r="B20" s="36"/>
      <c r="C20" s="4">
        <v>167914396.94</v>
      </c>
      <c r="D20" s="4">
        <v>40191888.409999996</v>
      </c>
      <c r="E20" s="4">
        <v>175822221.72999999</v>
      </c>
      <c r="F20" s="4">
        <v>166478391.84</v>
      </c>
      <c r="G20" s="4">
        <v>60573888.200000003</v>
      </c>
      <c r="H20" s="4">
        <v>167576141.72</v>
      </c>
      <c r="I20" s="4">
        <v>69930896.560000002</v>
      </c>
      <c r="J20" s="4">
        <v>235578404.99000001</v>
      </c>
      <c r="K20" s="4">
        <v>426673956.95999998</v>
      </c>
      <c r="L20" s="4">
        <v>127022978.5</v>
      </c>
    </row>
    <row r="21" spans="1:13" ht="15.75" thickBot="1">
      <c r="A21" s="37" t="s">
        <v>18</v>
      </c>
      <c r="B21" s="38"/>
      <c r="C21" s="8">
        <v>3625982407.6199999</v>
      </c>
      <c r="D21" s="8">
        <f t="shared" ref="D21:H21" si="6">D19+D14+D9</f>
        <v>3157620210.5900002</v>
      </c>
      <c r="E21" s="9">
        <f t="shared" si="6"/>
        <v>4200631357.75</v>
      </c>
      <c r="F21" s="9">
        <f t="shared" si="6"/>
        <v>3973504686.9500003</v>
      </c>
      <c r="G21" s="9">
        <f t="shared" si="6"/>
        <v>4483715261.9200001</v>
      </c>
      <c r="H21" s="9">
        <f t="shared" si="6"/>
        <v>5130450024.5199995</v>
      </c>
      <c r="I21" s="9">
        <f>I19+I14+I9</f>
        <v>5064641483.0799999</v>
      </c>
      <c r="J21" s="9">
        <f>J19+J14+J9</f>
        <v>5645279029.0799999</v>
      </c>
      <c r="K21" s="9">
        <f>K19+K14+K9</f>
        <v>6121139114.2400007</v>
      </c>
      <c r="L21" s="9">
        <f>L19+L14+L9</f>
        <v>5781362244.9700003</v>
      </c>
    </row>
    <row r="22" spans="1:13" ht="15.75" thickBot="1">
      <c r="A22" s="10"/>
    </row>
    <row r="23" spans="1:13">
      <c r="A23" s="39" t="s">
        <v>19</v>
      </c>
      <c r="B23" s="40"/>
      <c r="C23" s="25"/>
      <c r="D23" s="22"/>
      <c r="E23" s="22"/>
      <c r="F23" s="22"/>
      <c r="G23" s="22"/>
      <c r="H23" s="22"/>
      <c r="I23" s="26"/>
      <c r="J23" s="26"/>
      <c r="K23" s="26"/>
      <c r="L23" s="26"/>
    </row>
    <row r="24" spans="1:13">
      <c r="A24" s="41"/>
      <c r="B24" s="42"/>
      <c r="C24" s="27">
        <v>2010</v>
      </c>
      <c r="D24" s="24">
        <v>2011</v>
      </c>
      <c r="E24" s="24">
        <v>2012</v>
      </c>
      <c r="F24" s="24">
        <v>2013</v>
      </c>
      <c r="G24" s="24">
        <v>2014</v>
      </c>
      <c r="H24" s="24">
        <v>2015</v>
      </c>
      <c r="I24" s="28">
        <v>2016</v>
      </c>
      <c r="J24" s="28">
        <v>2017</v>
      </c>
      <c r="K24" s="28">
        <v>2018</v>
      </c>
      <c r="L24" s="28">
        <v>2019</v>
      </c>
    </row>
    <row r="25" spans="1:13">
      <c r="A25" s="30" t="s">
        <v>20</v>
      </c>
      <c r="B25" s="31"/>
      <c r="C25" s="11">
        <v>305295233</v>
      </c>
      <c r="D25" s="4">
        <v>189614598.13</v>
      </c>
      <c r="E25" s="4">
        <v>131010496.5</v>
      </c>
      <c r="F25" s="4">
        <v>147930665.78999999</v>
      </c>
      <c r="G25" s="4">
        <v>222512766.24000001</v>
      </c>
      <c r="H25" s="4">
        <v>193452893.41</v>
      </c>
      <c r="I25" s="12">
        <v>212890913.84999999</v>
      </c>
      <c r="J25" s="12">
        <v>282074378.05000001</v>
      </c>
      <c r="K25" s="12">
        <v>228921954.38</v>
      </c>
      <c r="L25" s="12">
        <v>265098132.00999999</v>
      </c>
    </row>
    <row r="26" spans="1:13">
      <c r="A26" s="30" t="s">
        <v>21</v>
      </c>
      <c r="B26" s="31"/>
      <c r="C26" s="11">
        <v>949566898</v>
      </c>
      <c r="D26" s="4">
        <v>629122686.90999997</v>
      </c>
      <c r="E26" s="4">
        <v>682682802.15999997</v>
      </c>
      <c r="F26" s="4">
        <v>746772857.88</v>
      </c>
      <c r="G26" s="4">
        <v>806255188.94000006</v>
      </c>
      <c r="H26" s="4">
        <v>781757559</v>
      </c>
      <c r="I26" s="12">
        <v>788185790.82000005</v>
      </c>
      <c r="J26" s="12">
        <v>865825602.24000001</v>
      </c>
      <c r="K26" s="12">
        <v>948059305.25999999</v>
      </c>
      <c r="L26" s="12">
        <v>1081326042.8800001</v>
      </c>
    </row>
    <row r="27" spans="1:13" ht="15.75" thickBot="1">
      <c r="A27" s="32" t="s">
        <v>22</v>
      </c>
      <c r="B27" s="33"/>
      <c r="C27" s="13">
        <f>SUM(C25:C26)</f>
        <v>1254862131</v>
      </c>
      <c r="D27" s="8">
        <f t="shared" ref="D27:J27" si="7">SUM(D25:D26)</f>
        <v>818737285.03999996</v>
      </c>
      <c r="E27" s="9">
        <f t="shared" si="7"/>
        <v>813693298.65999997</v>
      </c>
      <c r="F27" s="9">
        <f t="shared" si="7"/>
        <v>894703523.66999996</v>
      </c>
      <c r="G27" s="9">
        <f t="shared" si="7"/>
        <v>1028767955.1800001</v>
      </c>
      <c r="H27" s="9">
        <f t="shared" si="7"/>
        <v>975210452.40999997</v>
      </c>
      <c r="I27" s="14">
        <f t="shared" si="7"/>
        <v>1001076704.6700001</v>
      </c>
      <c r="J27" s="14">
        <f t="shared" si="7"/>
        <v>1147899980.29</v>
      </c>
      <c r="K27" s="14">
        <f t="shared" ref="K27:L27" si="8">SUM(K25:K26)</f>
        <v>1176981259.6399999</v>
      </c>
      <c r="L27" s="14">
        <f t="shared" si="8"/>
        <v>1346424174.8900001</v>
      </c>
    </row>
    <row r="29" spans="1:13" ht="15.75" customHeight="1">
      <c r="B29" s="18"/>
      <c r="C29" t="s">
        <v>23</v>
      </c>
      <c r="D29" s="17"/>
      <c r="E29" s="17"/>
      <c r="F29" s="17"/>
      <c r="G29" s="17"/>
      <c r="H29" s="17"/>
      <c r="I29" s="17"/>
      <c r="J29" s="17"/>
      <c r="K29" s="15"/>
    </row>
    <row r="30" spans="1:13">
      <c r="A30" t="s">
        <v>24</v>
      </c>
    </row>
    <row r="31" spans="1:13">
      <c r="A31" t="s">
        <v>25</v>
      </c>
      <c r="G31" s="15"/>
      <c r="H31" s="15"/>
      <c r="I31" s="15"/>
      <c r="J31" s="16"/>
      <c r="K31" s="15"/>
    </row>
    <row r="32" spans="1:13">
      <c r="A32" t="s">
        <v>26</v>
      </c>
    </row>
    <row r="33" spans="7:9">
      <c r="G33" s="29"/>
      <c r="H33" s="29"/>
      <c r="I33" s="29"/>
    </row>
    <row r="34" spans="7:9">
      <c r="G34" s="29" t="s">
        <v>27</v>
      </c>
      <c r="H34" s="29"/>
      <c r="I34" s="29"/>
    </row>
  </sheetData>
  <mergeCells count="24">
    <mergeCell ref="A20:B20"/>
    <mergeCell ref="A21:B21"/>
    <mergeCell ref="A23:B24"/>
    <mergeCell ref="A14:B14"/>
    <mergeCell ref="A6:B7"/>
    <mergeCell ref="A8:B8"/>
    <mergeCell ref="A9:B9"/>
    <mergeCell ref="A10:B10"/>
    <mergeCell ref="A11:B11"/>
    <mergeCell ref="A13:B13"/>
    <mergeCell ref="A15:B15"/>
    <mergeCell ref="A16:B16"/>
    <mergeCell ref="A18:B18"/>
    <mergeCell ref="A19:B19"/>
    <mergeCell ref="A1:J1"/>
    <mergeCell ref="A2:J2"/>
    <mergeCell ref="A3:J3"/>
    <mergeCell ref="A4:J4"/>
    <mergeCell ref="A12:B12"/>
    <mergeCell ref="G33:I33"/>
    <mergeCell ref="G34:I34"/>
    <mergeCell ref="A25:B25"/>
    <mergeCell ref="A26:B26"/>
    <mergeCell ref="A27:B27"/>
  </mergeCells>
  <printOptions horizontalCentered="1"/>
  <pageMargins left="0.27559055118110237" right="0.31496062992125984" top="0.70866141732283472" bottom="0.74803149606299213" header="0.31496062992125984" footer="0.31496062992125984"/>
  <pageSetup scale="7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 Total a 2019</vt:lpstr>
      <vt:lpstr>'Egresos Total a 2019'!Área_de_impresión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cp:revision/>
  <dcterms:created xsi:type="dcterms:W3CDTF">2017-10-04T17:49:30Z</dcterms:created>
  <dcterms:modified xsi:type="dcterms:W3CDTF">2020-08-11T18:09:00Z</dcterms:modified>
</cp:coreProperties>
</file>