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ectecnica\2022-2024\3 TRANSPARENCIA\2. TRANSPARENCIA 2023\2.AREGIONAL\2023\BII. Marco Programático Presupuestal\"/>
    </mc:Choice>
  </mc:AlternateContent>
  <bookViews>
    <workbookView xWindow="0" yWindow="0" windowWidth="28800" windowHeight="12330"/>
  </bookViews>
  <sheets>
    <sheet name="Resultados Ing." sheetId="1" r:id="rId1"/>
  </sheets>
  <definedNames>
    <definedName name="_xlnm.Print_Area" localSheetId="0">'Resultados Ing.'!$A$1:$F$35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F25" i="1"/>
  <c r="E25" i="1"/>
  <c r="D25" i="1"/>
  <c r="F24" i="1"/>
  <c r="F19" i="1"/>
  <c r="E19" i="1"/>
  <c r="D19" i="1"/>
  <c r="C19" i="1"/>
  <c r="F10" i="1"/>
  <c r="F7" i="1"/>
  <c r="F6" i="1"/>
  <c r="F27" i="1" s="1"/>
  <c r="E6" i="1"/>
  <c r="E27" i="1" s="1"/>
  <c r="D6" i="1"/>
  <c r="D27" i="1" s="1"/>
  <c r="C6" i="1"/>
</calcChain>
</file>

<file path=xl/sharedStrings.xml><?xml version="1.0" encoding="utf-8"?>
<sst xmlns="http://schemas.openxmlformats.org/spreadsheetml/2006/main" count="30" uniqueCount="30">
  <si>
    <t>Municipio de Puebla</t>
  </si>
  <si>
    <t xml:space="preserve">Resultados de Ingresos- LDF </t>
  </si>
  <si>
    <t>(PESOS)</t>
  </si>
  <si>
    <t>CONCEPTO</t>
  </si>
  <si>
    <t>1.   Ingresos de Libre Disposición (1=A+B+C+D+E+F+G+H+I+J+K+L)</t>
  </si>
  <si>
    <t>A. Impuestos</t>
  </si>
  <si>
    <t>B. Cuotas y Aportaciones de Seguridad Social</t>
  </si>
  <si>
    <t>C. Contribuciones de Mejoras</t>
  </si>
  <si>
    <t>D. Derechos</t>
  </si>
  <si>
    <t>E. Productos</t>
  </si>
  <si>
    <t>F. Aprovechamientos</t>
  </si>
  <si>
    <t xml:space="preserve">G.  Ingresos por Ventas de Bienes y Prestación de Servicios </t>
  </si>
  <si>
    <t>H. Participaciones</t>
  </si>
  <si>
    <t>I. Incentivos Derivados de la Colaboración Fiscal</t>
  </si>
  <si>
    <t>J. Transferencias y Asignaciones</t>
  </si>
  <si>
    <t>K. Convenios</t>
  </si>
  <si>
    <t>L. Otros Ingresos de Libre Disposición</t>
  </si>
  <si>
    <t>2.   Transferencias Federales Etiquetadas (2=A+B+C+D+E)</t>
  </si>
  <si>
    <t xml:space="preserve">A. Aportaciones </t>
  </si>
  <si>
    <t>B. Convenios</t>
  </si>
  <si>
    <t xml:space="preserve">C. Fondos Distintos de Aportaciones </t>
  </si>
  <si>
    <t>D. Transferencias, Asignaciones, Subsidios y Subvenciones, y Pensiones y Jubilaciones</t>
  </si>
  <si>
    <t>E. Otras Transferencias Federales Etiquetadas</t>
  </si>
  <si>
    <t>3.   Ingresos Derivados de Financiamientos (3=A)</t>
  </si>
  <si>
    <t>A. Ingresos Derivados de Financiamientos</t>
  </si>
  <si>
    <t>4. Total de Resultados de Ingresos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</si>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</sst>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[Red]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1"/>
      <name val="Calibri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left" vertical="center" wrapText="1"/>
    </xf>
    <xf numFmtId="43" fontId="4" fillId="0" borderId="10" xfId="0" applyNumberFormat="1" applyFont="1" applyFill="1" applyBorder="1" applyAlignment="1" applyProtection="1">
      <alignment horizontal="left" vertical="center" wrapText="1"/>
    </xf>
    <xf numFmtId="0" fontId="5" fillId="0" borderId="9" xfId="0" applyFont="1" applyBorder="1" applyAlignment="1">
      <alignment vertical="center"/>
    </xf>
    <xf numFmtId="43" fontId="5" fillId="0" borderId="9" xfId="1" applyFont="1" applyBorder="1" applyAlignment="1">
      <alignment vertical="center"/>
    </xf>
    <xf numFmtId="43" fontId="5" fillId="3" borderId="9" xfId="1" applyFont="1" applyFill="1" applyBorder="1" applyAlignment="1">
      <alignment vertical="center"/>
    </xf>
    <xf numFmtId="0" fontId="5" fillId="0" borderId="9" xfId="0" applyFont="1" applyBorder="1" applyAlignment="1">
      <alignment horizontal="justify" vertical="center" wrapText="1"/>
    </xf>
    <xf numFmtId="44" fontId="3" fillId="0" borderId="0" xfId="0" applyNumberFormat="1" applyFont="1" applyAlignment="1">
      <alignment vertical="center"/>
    </xf>
    <xf numFmtId="164" fontId="5" fillId="3" borderId="9" xfId="0" applyNumberFormat="1" applyFont="1" applyFill="1" applyBorder="1" applyAlignment="1">
      <alignment vertical="center"/>
    </xf>
    <xf numFmtId="43" fontId="4" fillId="3" borderId="10" xfId="1" applyFont="1" applyFill="1" applyBorder="1" applyAlignment="1" applyProtection="1">
      <alignment horizontal="left" vertical="center" wrapText="1"/>
    </xf>
    <xf numFmtId="44" fontId="3" fillId="0" borderId="0" xfId="2" applyFont="1" applyAlignment="1">
      <alignment vertical="center"/>
    </xf>
    <xf numFmtId="0" fontId="4" fillId="0" borderId="9" xfId="0" applyFont="1" applyFill="1" applyBorder="1" applyAlignment="1" applyProtection="1">
      <alignment horizontal="left" vertical="center" wrapText="1"/>
    </xf>
    <xf numFmtId="43" fontId="4" fillId="0" borderId="9" xfId="0" applyNumberFormat="1" applyFont="1" applyFill="1" applyBorder="1" applyAlignment="1" applyProtection="1">
      <alignment horizontal="left" vertical="center" wrapText="1"/>
    </xf>
    <xf numFmtId="43" fontId="3" fillId="0" borderId="0" xfId="0" applyNumberFormat="1" applyFont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73</xdr:row>
      <xdr:rowOff>0</xdr:rowOff>
    </xdr:from>
    <xdr:to>
      <xdr:col>1</xdr:col>
      <xdr:colOff>19050</xdr:colOff>
      <xdr:row>73</xdr:row>
      <xdr:rowOff>0</xdr:rowOff>
    </xdr:to>
    <xdr:cxnSp macro="">
      <xdr:nvCxnSpPr>
        <xdr:cNvPr id="2" name="AutoShape 1"/>
        <xdr:cNvCxnSpPr>
          <a:cxnSpLocks noChangeShapeType="1"/>
        </xdr:cNvCxnSpPr>
      </xdr:nvCxnSpPr>
      <xdr:spPr bwMode="auto">
        <a:xfrm flipV="1">
          <a:off x="0" y="16697325"/>
          <a:ext cx="46672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28575</xdr:colOff>
      <xdr:row>73</xdr:row>
      <xdr:rowOff>0</xdr:rowOff>
    </xdr:from>
    <xdr:to>
      <xdr:col>1</xdr:col>
      <xdr:colOff>619125</xdr:colOff>
      <xdr:row>73</xdr:row>
      <xdr:rowOff>0</xdr:rowOff>
    </xdr:to>
    <xdr:cxnSp macro="">
      <xdr:nvCxnSpPr>
        <xdr:cNvPr id="3" name="AutoShape 1"/>
        <xdr:cNvCxnSpPr>
          <a:cxnSpLocks noChangeShapeType="1"/>
        </xdr:cNvCxnSpPr>
      </xdr:nvCxnSpPr>
      <xdr:spPr bwMode="auto">
        <a:xfrm flipV="1">
          <a:off x="28575" y="16697325"/>
          <a:ext cx="103822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 editAs="oneCell">
    <xdr:from>
      <xdr:col>1</xdr:col>
      <xdr:colOff>133350</xdr:colOff>
      <xdr:row>0</xdr:row>
      <xdr:rowOff>161925</xdr:rowOff>
    </xdr:from>
    <xdr:to>
      <xdr:col>1</xdr:col>
      <xdr:colOff>2382454</xdr:colOff>
      <xdr:row>4</xdr:row>
      <xdr:rowOff>28685</xdr:rowOff>
    </xdr:to>
    <xdr:pic>
      <xdr:nvPicPr>
        <xdr:cNvPr id="4" name="Imagen 3" descr="C:\Users\usuario\Downloads\Logos Secretarias-03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1025" y="161925"/>
          <a:ext cx="2249104" cy="8764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3"/>
  <sheetViews>
    <sheetView showGridLines="0" tabSelected="1" zoomScaleNormal="100" workbookViewId="0">
      <selection activeCell="K9" sqref="K9"/>
    </sheetView>
  </sheetViews>
  <sheetFormatPr baseColWidth="10" defaultRowHeight="14.25" x14ac:dyDescent="0.25"/>
  <cols>
    <col min="1" max="1" width="6.7109375" style="1" bestFit="1" customWidth="1"/>
    <col min="2" max="2" width="40.28515625" style="1" customWidth="1"/>
    <col min="3" max="3" width="19.5703125" style="1" bestFit="1" customWidth="1"/>
    <col min="4" max="4" width="20" style="1" customWidth="1"/>
    <col min="5" max="6" width="19.5703125" style="1" bestFit="1" customWidth="1"/>
    <col min="7" max="7" width="19.7109375" style="1" bestFit="1" customWidth="1"/>
    <col min="8" max="8" width="18.5703125" style="1" bestFit="1" customWidth="1"/>
    <col min="9" max="16384" width="11.42578125" style="1"/>
  </cols>
  <sheetData>
    <row r="2" spans="2:7" ht="21.95" customHeight="1" x14ac:dyDescent="0.25">
      <c r="B2" s="19" t="s">
        <v>0</v>
      </c>
      <c r="C2" s="20"/>
      <c r="D2" s="20"/>
      <c r="E2" s="20"/>
      <c r="F2" s="21"/>
    </row>
    <row r="3" spans="2:7" ht="21.95" customHeight="1" x14ac:dyDescent="0.25">
      <c r="B3" s="22" t="s">
        <v>1</v>
      </c>
      <c r="C3" s="23"/>
      <c r="D3" s="23"/>
      <c r="E3" s="23"/>
      <c r="F3" s="24"/>
    </row>
    <row r="4" spans="2:7" ht="21.95" customHeight="1" x14ac:dyDescent="0.25">
      <c r="B4" s="25" t="s">
        <v>2</v>
      </c>
      <c r="C4" s="26"/>
      <c r="D4" s="26"/>
      <c r="E4" s="26"/>
      <c r="F4" s="27"/>
    </row>
    <row r="5" spans="2:7" ht="15.75" x14ac:dyDescent="0.25">
      <c r="B5" s="2" t="s">
        <v>3</v>
      </c>
      <c r="C5" s="2">
        <v>2019</v>
      </c>
      <c r="D5" s="2">
        <v>2020</v>
      </c>
      <c r="E5" s="2">
        <v>2021</v>
      </c>
      <c r="F5" s="2">
        <v>2022</v>
      </c>
    </row>
    <row r="6" spans="2:7" ht="31.5" x14ac:dyDescent="0.25">
      <c r="B6" s="3" t="s">
        <v>4</v>
      </c>
      <c r="C6" s="4">
        <f>SUM(C7:C18)</f>
        <v>4117395994.0999994</v>
      </c>
      <c r="D6" s="4">
        <f>SUM(D7:D18)</f>
        <v>3761705509.3799996</v>
      </c>
      <c r="E6" s="4">
        <f>SUM(E7:E18)</f>
        <v>3984569853.3899999</v>
      </c>
      <c r="F6" s="4">
        <f>SUM(F7:F18)</f>
        <v>3890228501.1500001</v>
      </c>
    </row>
    <row r="7" spans="2:7" ht="15.75" x14ac:dyDescent="0.25">
      <c r="B7" s="5" t="s">
        <v>5</v>
      </c>
      <c r="C7" s="6">
        <v>1080028092.05</v>
      </c>
      <c r="D7" s="6">
        <v>936628630.64999998</v>
      </c>
      <c r="E7" s="7">
        <v>1043677291.53</v>
      </c>
      <c r="F7" s="7">
        <f>747990407.56+360736311.66</f>
        <v>1108726719.22</v>
      </c>
    </row>
    <row r="8" spans="2:7" ht="31.5" x14ac:dyDescent="0.25">
      <c r="B8" s="8" t="s">
        <v>6</v>
      </c>
      <c r="C8" s="7">
        <v>0</v>
      </c>
      <c r="D8" s="7">
        <v>0</v>
      </c>
      <c r="E8" s="7">
        <v>0</v>
      </c>
      <c r="F8" s="7">
        <v>0</v>
      </c>
    </row>
    <row r="9" spans="2:7" ht="20.100000000000001" customHeight="1" x14ac:dyDescent="0.25">
      <c r="B9" s="5" t="s">
        <v>7</v>
      </c>
      <c r="C9" s="6">
        <v>1872043.17</v>
      </c>
      <c r="D9" s="6">
        <v>1726418.55</v>
      </c>
      <c r="E9" s="7">
        <v>1673511.91</v>
      </c>
      <c r="F9" s="7">
        <v>2601621.0200000005</v>
      </c>
    </row>
    <row r="10" spans="2:7" ht="20.100000000000001" customHeight="1" x14ac:dyDescent="0.25">
      <c r="B10" s="5" t="s">
        <v>8</v>
      </c>
      <c r="C10" s="6">
        <v>517279359.32999998</v>
      </c>
      <c r="D10" s="6">
        <v>469955704.10000002</v>
      </c>
      <c r="E10" s="7">
        <v>405131932.83999997</v>
      </c>
      <c r="F10" s="7">
        <f>383389129.68+73252052.88</f>
        <v>456641182.56</v>
      </c>
    </row>
    <row r="11" spans="2:7" ht="20.100000000000001" customHeight="1" x14ac:dyDescent="0.25">
      <c r="B11" s="5" t="s">
        <v>9</v>
      </c>
      <c r="C11" s="7">
        <v>64832656.700000003</v>
      </c>
      <c r="D11" s="7">
        <v>42969314.939999998</v>
      </c>
      <c r="E11" s="7">
        <v>39865292.82</v>
      </c>
      <c r="F11" s="7">
        <v>61143794.989999995</v>
      </c>
    </row>
    <row r="12" spans="2:7" ht="20.100000000000001" customHeight="1" x14ac:dyDescent="0.25">
      <c r="B12" s="5" t="s">
        <v>10</v>
      </c>
      <c r="C12" s="7">
        <v>97515638.629999995</v>
      </c>
      <c r="D12" s="7">
        <v>91059507.519999996</v>
      </c>
      <c r="E12" s="7">
        <v>121855859.34999999</v>
      </c>
      <c r="F12" s="7">
        <v>162845010.22999996</v>
      </c>
    </row>
    <row r="13" spans="2:7" ht="31.5" x14ac:dyDescent="0.25">
      <c r="B13" s="8" t="s">
        <v>11</v>
      </c>
      <c r="C13" s="7">
        <v>145943.59</v>
      </c>
      <c r="D13" s="7">
        <v>43091.58</v>
      </c>
      <c r="E13" s="7">
        <v>0</v>
      </c>
      <c r="F13" s="7">
        <v>0</v>
      </c>
    </row>
    <row r="14" spans="2:7" ht="20.100000000000001" customHeight="1" x14ac:dyDescent="0.25">
      <c r="B14" s="5" t="s">
        <v>12</v>
      </c>
      <c r="C14" s="7">
        <v>2268480461.5499997</v>
      </c>
      <c r="D14" s="7">
        <v>2161933933.1399999</v>
      </c>
      <c r="E14" s="7">
        <v>2326291138.8299999</v>
      </c>
      <c r="F14" s="7">
        <v>2054315338.51</v>
      </c>
      <c r="G14" s="9"/>
    </row>
    <row r="15" spans="2:7" ht="31.5" x14ac:dyDescent="0.25">
      <c r="B15" s="8" t="s">
        <v>13</v>
      </c>
      <c r="C15" s="7">
        <v>18525410.489999998</v>
      </c>
      <c r="D15" s="7">
        <v>16646693.17</v>
      </c>
      <c r="E15" s="7">
        <v>24041801.420000002</v>
      </c>
      <c r="F15" s="7">
        <v>24041801.420000002</v>
      </c>
    </row>
    <row r="16" spans="2:7" ht="20.100000000000001" customHeight="1" x14ac:dyDescent="0.25">
      <c r="B16" s="5" t="s">
        <v>14</v>
      </c>
      <c r="C16" s="7">
        <v>0</v>
      </c>
      <c r="D16" s="7">
        <v>0</v>
      </c>
      <c r="E16" s="7">
        <v>0</v>
      </c>
      <c r="F16" s="7">
        <v>0</v>
      </c>
    </row>
    <row r="17" spans="2:8" ht="20.100000000000001" customHeight="1" x14ac:dyDescent="0.25">
      <c r="B17" s="5" t="s">
        <v>15</v>
      </c>
      <c r="C17" s="7">
        <v>0</v>
      </c>
      <c r="D17" s="7">
        <v>0</v>
      </c>
      <c r="E17" s="7">
        <v>0</v>
      </c>
      <c r="F17" s="7">
        <v>3117011.3</v>
      </c>
    </row>
    <row r="18" spans="2:8" ht="20.100000000000001" customHeight="1" x14ac:dyDescent="0.25">
      <c r="B18" s="5" t="s">
        <v>16</v>
      </c>
      <c r="C18" s="10">
        <v>68716388.590000004</v>
      </c>
      <c r="D18" s="10">
        <v>40742215.729999997</v>
      </c>
      <c r="E18" s="10">
        <v>22033024.690000001</v>
      </c>
      <c r="F18" s="10">
        <v>16796021.899999999</v>
      </c>
    </row>
    <row r="19" spans="2:8" ht="31.5" x14ac:dyDescent="0.25">
      <c r="B19" s="3" t="s">
        <v>17</v>
      </c>
      <c r="C19" s="11">
        <f>SUM(C20:C24)</f>
        <v>1481803946.3800004</v>
      </c>
      <c r="D19" s="11">
        <f>SUM(D20:D24)</f>
        <v>1438986113.45</v>
      </c>
      <c r="E19" s="11">
        <f>SUM(E20:E24)</f>
        <v>1400736291.73</v>
      </c>
      <c r="F19" s="11">
        <f>SUM(F20:F24)</f>
        <v>1433243218.3700001</v>
      </c>
    </row>
    <row r="20" spans="2:8" ht="20.100000000000001" customHeight="1" x14ac:dyDescent="0.25">
      <c r="B20" s="8" t="s">
        <v>18</v>
      </c>
      <c r="C20" s="7">
        <v>1361254610.6800003</v>
      </c>
      <c r="D20" s="7">
        <v>1383682284</v>
      </c>
      <c r="E20" s="7">
        <v>1370658304</v>
      </c>
      <c r="F20" s="7">
        <v>1420987685.1800001</v>
      </c>
      <c r="G20" s="12"/>
    </row>
    <row r="21" spans="2:8" ht="20.100000000000001" customHeight="1" x14ac:dyDescent="0.25">
      <c r="B21" s="5" t="s">
        <v>19</v>
      </c>
      <c r="C21" s="7">
        <v>39565388.149999999</v>
      </c>
      <c r="D21" s="7">
        <v>3571716.68</v>
      </c>
      <c r="E21" s="7">
        <v>18481875.960000001</v>
      </c>
      <c r="F21" s="7">
        <v>0</v>
      </c>
    </row>
    <row r="22" spans="2:8" ht="20.100000000000001" customHeight="1" x14ac:dyDescent="0.25">
      <c r="B22" s="8" t="s">
        <v>20</v>
      </c>
      <c r="C22" s="7">
        <v>0</v>
      </c>
      <c r="D22" s="7">
        <v>0</v>
      </c>
      <c r="E22" s="7">
        <v>0</v>
      </c>
      <c r="F22" s="7">
        <v>0</v>
      </c>
    </row>
    <row r="23" spans="2:8" ht="47.25" x14ac:dyDescent="0.25">
      <c r="B23" s="8" t="s">
        <v>21</v>
      </c>
      <c r="C23" s="7">
        <v>0</v>
      </c>
      <c r="D23" s="7">
        <v>0</v>
      </c>
      <c r="E23" s="7">
        <v>141597.5</v>
      </c>
      <c r="F23" s="7">
        <v>0</v>
      </c>
    </row>
    <row r="24" spans="2:8" ht="31.5" x14ac:dyDescent="0.25">
      <c r="B24" s="8" t="s">
        <v>22</v>
      </c>
      <c r="C24" s="6">
        <v>80983947.550000012</v>
      </c>
      <c r="D24" s="6">
        <v>51732112.770000003</v>
      </c>
      <c r="E24" s="6">
        <v>11454514.27</v>
      </c>
      <c r="F24" s="6">
        <f>12165991.99+89541.2</f>
        <v>12255533.189999999</v>
      </c>
    </row>
    <row r="25" spans="2:8" ht="31.5" x14ac:dyDescent="0.25">
      <c r="B25" s="3" t="s">
        <v>23</v>
      </c>
      <c r="C25" s="11">
        <v>0</v>
      </c>
      <c r="D25" s="6">
        <f>D26</f>
        <v>0</v>
      </c>
      <c r="E25" s="6">
        <f>E26</f>
        <v>0</v>
      </c>
      <c r="F25" s="6">
        <f>F26</f>
        <v>0</v>
      </c>
    </row>
    <row r="26" spans="2:8" ht="20.100000000000001" customHeight="1" x14ac:dyDescent="0.25">
      <c r="B26" s="5" t="s">
        <v>24</v>
      </c>
      <c r="C26" s="6">
        <v>0</v>
      </c>
      <c r="D26" s="6">
        <v>0</v>
      </c>
      <c r="E26" s="6">
        <v>0</v>
      </c>
      <c r="F26" s="6">
        <v>0</v>
      </c>
    </row>
    <row r="27" spans="2:8" ht="30.75" customHeight="1" x14ac:dyDescent="0.25">
      <c r="B27" s="13" t="s">
        <v>25</v>
      </c>
      <c r="C27" s="14">
        <f>C6+C19+C25</f>
        <v>5599199940.4799995</v>
      </c>
      <c r="D27" s="14">
        <f>D6+D19+D25</f>
        <v>5200691622.8299999</v>
      </c>
      <c r="E27" s="14">
        <f>E6+E19+E25</f>
        <v>5385306145.1199999</v>
      </c>
      <c r="F27" s="14">
        <f>F6+F19+F25</f>
        <v>5323471719.5200005</v>
      </c>
      <c r="H27" s="15"/>
    </row>
    <row r="28" spans="2:8" ht="15" x14ac:dyDescent="0.25">
      <c r="B28" s="28" t="s">
        <v>26</v>
      </c>
      <c r="C28" s="29"/>
      <c r="D28" s="29"/>
      <c r="E28" s="29"/>
      <c r="F28" s="30"/>
    </row>
    <row r="29" spans="2:8" x14ac:dyDescent="0.25">
      <c r="B29" s="31" t="s">
        <v>27</v>
      </c>
      <c r="C29" s="32"/>
      <c r="D29" s="32"/>
      <c r="E29" s="32"/>
      <c r="F29" s="33"/>
    </row>
    <row r="30" spans="2:8" x14ac:dyDescent="0.25">
      <c r="B30" s="31" t="s">
        <v>28</v>
      </c>
      <c r="C30" s="32"/>
      <c r="D30" s="32"/>
      <c r="E30" s="32"/>
      <c r="F30" s="33"/>
    </row>
    <row r="31" spans="2:8" x14ac:dyDescent="0.25">
      <c r="B31" s="16" t="s">
        <v>29</v>
      </c>
      <c r="C31" s="17"/>
      <c r="D31" s="17"/>
      <c r="E31" s="17"/>
      <c r="F31" s="18"/>
    </row>
    <row r="33" ht="29.25" customHeight="1" x14ac:dyDescent="0.25"/>
  </sheetData>
  <mergeCells count="7">
    <mergeCell ref="B31:F31"/>
    <mergeCell ref="B2:F2"/>
    <mergeCell ref="B3:F3"/>
    <mergeCell ref="B4:F4"/>
    <mergeCell ref="B28:F28"/>
    <mergeCell ref="B29:F29"/>
    <mergeCell ref="B30:F30"/>
  </mergeCells>
  <pageMargins left="0.39" right="0.15748031496062992" top="0.56999999999999995" bottom="0.74803149606299213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Ing.</vt:lpstr>
      <vt:lpstr>'Resultados Ing.'!Área_de_impresión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2023-01-26T21:04:07Z</dcterms:created>
  <dcterms:modified xsi:type="dcterms:W3CDTF">2023-09-29T22:42:27Z</dcterms:modified>
</cp:coreProperties>
</file>